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gvarzel\Desktop\ERASMUS_2025-2026\"/>
    </mc:Choice>
  </mc:AlternateContent>
  <xr:revisionPtr revIDLastSave="0" documentId="13_ncr:1_{DC60D3BE-09B5-46F6-974B-673143107E85}" xr6:coauthVersionLast="47" xr6:coauthVersionMax="47" xr10:uidLastSave="{00000000-0000-0000-0000-000000000000}"/>
  <bookViews>
    <workbookView xWindow="-120" yWindow="-120" windowWidth="29040" windowHeight="15720" tabRatio="174" xr2:uid="{00000000-000D-0000-FFFF-FFFF00000000}"/>
  </bookViews>
  <sheets>
    <sheet name="ΦΥΛΛΟ 1" sheetId="1" r:id="rId1"/>
    <sheet name="List" sheetId="2" r:id="rId2"/>
  </sheets>
  <definedNames>
    <definedName name="_xlnm._FilterDatabase" localSheetId="0" hidden="1">'ΦΥΛΛΟ 1'!$A$2:$T$59</definedName>
    <definedName name="_xlnm.Print_Titles" localSheetId="0">'ΦΥΛΛΟ 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2" i="1" l="1"/>
  <c r="C16" i="2" l="1"/>
  <c r="D16" i="2" s="1"/>
  <c r="C15" i="2"/>
  <c r="D15" i="2" s="1"/>
  <c r="C14" i="2"/>
  <c r="D14" i="2" s="1"/>
  <c r="C13" i="2"/>
  <c r="D13" i="2" s="1"/>
  <c r="C12" i="2"/>
  <c r="D12" i="2" s="1"/>
  <c r="C11" i="2"/>
  <c r="D11" i="2" s="1"/>
  <c r="C10" i="2"/>
  <c r="D10" i="2" s="1"/>
  <c r="C9" i="2"/>
  <c r="D9" i="2" s="1"/>
  <c r="C8" i="2"/>
  <c r="D8" i="2" s="1"/>
  <c r="C7" i="2"/>
  <c r="D7" i="2" s="1"/>
  <c r="C6" i="2"/>
  <c r="D6" i="2" s="1"/>
  <c r="C5" i="2"/>
  <c r="D5" i="2" s="1"/>
  <c r="C4" i="2"/>
  <c r="D4" i="2" s="1"/>
  <c r="C3" i="2"/>
  <c r="D3" i="2" s="1"/>
  <c r="C2" i="2"/>
  <c r="D2" i="2" s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27" i="1"/>
  <c r="T28" i="1"/>
  <c r="T29" i="1"/>
  <c r="T30" i="1"/>
  <c r="T31" i="1"/>
  <c r="T32" i="1"/>
  <c r="T33" i="1"/>
  <c r="T34" i="1"/>
  <c r="T23" i="1"/>
  <c r="T24" i="1"/>
  <c r="T25" i="1"/>
  <c r="T26" i="1"/>
  <c r="H2" i="2" l="1" a="1"/>
  <c r="H2" i="2" s="1"/>
  <c r="T6" i="1"/>
  <c r="T10" i="1"/>
  <c r="T4" i="1"/>
  <c r="T19" i="1"/>
  <c r="T21" i="1"/>
  <c r="T3" i="1"/>
  <c r="T12" i="1"/>
  <c r="T18" i="1"/>
  <c r="T17" i="1"/>
  <c r="T20" i="1"/>
  <c r="T8" i="1"/>
  <c r="T11" i="1"/>
  <c r="T7" i="1"/>
  <c r="T9" i="1"/>
  <c r="T16" i="1"/>
  <c r="T15" i="1"/>
  <c r="T14" i="1"/>
  <c r="T13" i="1"/>
  <c r="T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<sst xmlns="http://schemas.openxmlformats.org/spreadsheetml/2006/main" count="152" uniqueCount="75">
  <si>
    <t>ΑΚΑΔΗΜΑΪΚΟΣ ΥΠΕΥΘΥΝΟΣ ΔΙΜΕΡΟΥΣ ΣΥΜΦΩΝΙΑΣ</t>
  </si>
  <si>
    <t>ΕΞΑΜΗΝΟ ΜΕΤΑΚΙΝΗΣΗΣ Χ/Ε</t>
  </si>
  <si>
    <t>ΚΥΚΛΟΣ ΣΠΟΥΔΩΝ (1,2,3)</t>
  </si>
  <si>
    <t>Α/Α ΚΑΤΑΤΑΞΗΣ</t>
  </si>
  <si>
    <t>1. ΕΠΙΠΕΔΟ ΓΛΩΣΣΑΣ ΔΙΔΑΣΚΑΛΙΑΣ</t>
  </si>
  <si>
    <t>1. ΜΟΡΙΟΔΟΤΗΣΗ</t>
  </si>
  <si>
    <t>2. ΜΟΡΙΟΔΟΤΗΣΗ</t>
  </si>
  <si>
    <t>3. ΜΟΡΙΟΔΟΤΗΣΗ</t>
  </si>
  <si>
    <t>4. ΜΟΡΙΟΔΟΤΗΣΗ</t>
  </si>
  <si>
    <t>5. ΜΟΡΙΟΔΟΤΗΣΗ</t>
  </si>
  <si>
    <t>6. ΣΥΝΕΝΤΕΥΞΗ</t>
  </si>
  <si>
    <t>6. ΜΟΡΙΟΔΟΤΗΣΗ</t>
  </si>
  <si>
    <t xml:space="preserve">3. ΜΕΣΟΣ ΟΡΟΣ ΒΑΘΜΟΛΟΓΙΑΣ </t>
  </si>
  <si>
    <t>ΓΛΩΣΣΑ ΔΙΔΑΣΚΑΛΙΑΣ ΒΑΣΕΙ ΤΗΣ ΔΙΜΕΡΟΥΣ ΣΥΜΦΩΝΙΑΣ</t>
  </si>
  <si>
    <r>
      <t>4.</t>
    </r>
    <r>
      <rPr>
        <b/>
        <u/>
        <sz val="13"/>
        <color indexed="8"/>
        <rFont val="Calibri"/>
        <family val="2"/>
        <charset val="161"/>
      </rPr>
      <t xml:space="preserve"> ΒΑΘΜΟΣ ΠΤΥΧΙΟΥ</t>
    </r>
    <r>
      <rPr>
        <b/>
        <sz val="13"/>
        <color indexed="8"/>
        <rFont val="Calibri"/>
        <family val="2"/>
        <charset val="161"/>
      </rPr>
      <t xml:space="preserve"> ΓΙΑ ΜΕΤΑΠΤΥΧΙΑΚΟ / ΔΙΔΑΚΤΟΡΙΚΟ ΦΟΙΤΗΤΗ</t>
    </r>
  </si>
  <si>
    <r>
      <t>5.</t>
    </r>
    <r>
      <rPr>
        <b/>
        <u/>
        <sz val="13"/>
        <color indexed="8"/>
        <rFont val="Calibri"/>
        <family val="2"/>
        <charset val="161"/>
      </rPr>
      <t xml:space="preserve"> ΒΑΘΜΟΣ  ΜΕΤΑΠΤΥΧΙΑΚΟΥ</t>
    </r>
    <r>
      <rPr>
        <b/>
        <sz val="13"/>
        <color indexed="8"/>
        <rFont val="Calibri"/>
        <family val="2"/>
        <charset val="161"/>
      </rPr>
      <t xml:space="preserve"> ΓΙΑ ΔΙΔΑΚΤΟΡΙΚΟ ΦΟΙΤΗΤΗ</t>
    </r>
  </si>
  <si>
    <t>2. ΓΝΩΣΗ ΕΠΙΠΛΕΟΝ ΓΛΩΣΣΑΣ</t>
  </si>
  <si>
    <t xml:space="preserve">ΣΥΝΟΛΟ ΜΟΡΙΟΔΟΤΗΣΗΣ </t>
  </si>
  <si>
    <t>.</t>
  </si>
  <si>
    <t>Χ</t>
  </si>
  <si>
    <t>Ε</t>
  </si>
  <si>
    <t>IRL DUBLIN 01</t>
  </si>
  <si>
    <t>RO CLUJNAP 01</t>
  </si>
  <si>
    <t>PL WROCLAW 01</t>
  </si>
  <si>
    <t>C2</t>
  </si>
  <si>
    <t>B2</t>
  </si>
  <si>
    <t>C2 ENG</t>
  </si>
  <si>
    <t>UNI</t>
  </si>
  <si>
    <t>POSITIONS</t>
  </si>
  <si>
    <t>USED</t>
  </si>
  <si>
    <t>AVAIL</t>
  </si>
  <si>
    <t>BG PLOVDIV 04</t>
  </si>
  <si>
    <t>F PARIS 003</t>
  </si>
  <si>
    <t>F TOULOUS 02</t>
  </si>
  <si>
    <t>F LILLE 103</t>
  </si>
  <si>
    <t>F MONTPEL 03</t>
  </si>
  <si>
    <t>D BERLIN 01</t>
  </si>
  <si>
    <t>I TORINO 01</t>
  </si>
  <si>
    <t>I VENEZIA 02</t>
  </si>
  <si>
    <t>P COIMBRA 01</t>
  </si>
  <si>
    <t>TR ISTANBU 08</t>
  </si>
  <si>
    <t>CZ BRNO 05</t>
  </si>
  <si>
    <t>CZ PRAHA 07</t>
  </si>
  <si>
    <t>ΚΩΔΙΚΟΣ ΙΔΡΥΜΑΤΟΣ ΥΠΟΔΟΧΗΣ</t>
  </si>
  <si>
    <t>ΒΑΡΖΕΛΙΩΤΗ</t>
  </si>
  <si>
    <t>ΔΙΑΚΟΥΜΟΠΟΥΛΟΥ</t>
  </si>
  <si>
    <t>ΚΑΡΑΚΑΤΣΟΥΛΗ</t>
  </si>
  <si>
    <t>B1 ΙΤ</t>
  </si>
  <si>
    <t>A2 FR</t>
  </si>
  <si>
    <t>B1 FR</t>
  </si>
  <si>
    <t>B2 FR</t>
  </si>
  <si>
    <t>C1 IT</t>
  </si>
  <si>
    <t>B1 DE</t>
  </si>
  <si>
    <t xml:space="preserve"> 7568012300086</t>
  </si>
  <si>
    <t>7568012300054</t>
  </si>
  <si>
    <t>1568202300001</t>
  </si>
  <si>
    <t>7568012400014</t>
  </si>
  <si>
    <t>1568202300089</t>
  </si>
  <si>
    <t>1568202200137</t>
  </si>
  <si>
    <t>1568202300039</t>
  </si>
  <si>
    <t>1568202300115</t>
  </si>
  <si>
    <t>1568202300084</t>
  </si>
  <si>
    <t>1568202200148</t>
  </si>
  <si>
    <t>1568202300131</t>
  </si>
  <si>
    <t>1568202300088</t>
  </si>
  <si>
    <t>1568202200043</t>
  </si>
  <si>
    <t>1568202000158</t>
  </si>
  <si>
    <t>1568202300024</t>
  </si>
  <si>
    <t>756812300041</t>
  </si>
  <si>
    <t>1568202300126</t>
  </si>
  <si>
    <t>1568202200065</t>
  </si>
  <si>
    <t>1568202200063</t>
  </si>
  <si>
    <t>1568202200007</t>
  </si>
  <si>
    <t>ΑΡΙΘΜΟΣ ΜΗΤΡΩΟΥ</t>
  </si>
  <si>
    <t>ΗΜΕΡΟΜΗΝΙΑ: 24/3/2025 _ΣΥΓΚΕΝΤΡΩΤΙΚΟΣ ΠΙΝΑΚΑΣ ΕΠΙΛΟΓΗΣ-ΜΟΡΙΟΔΟΤΗΣΗΣ ΣΥΜΜΕΤΕΧΟΝΤΩΝ  ΦΟΙΤΗΤΩΝ ERASMUS+ ΣΠΟΥΔΕΣ 2025-2026 _ ΜΑΚΡΟΧΡΟΝΙΑ ΚΙΝΗΤΙΚΟΤΗΤΑ ΚΑ131 / CALL 2024 _ ΤΜΗΜΑ: ΤΜΗΜΑ ΘΕΑΤΡΙΚΩΝ ΣΠΟΥΔΩΝ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</si>
</sst>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1"/>
      <color theme="1"/>
      <name val="Calibri"/>
      <family val="2"/>
      <charset val="161"/>
      <scheme val="minor"/>
    </font>
    <font>
      <b/>
      <sz val="13"/>
      <color indexed="8"/>
      <name val="Calibri"/>
      <family val="2"/>
      <charset val="161"/>
    </font>
    <font>
      <b/>
      <u/>
      <sz val="13"/>
      <color indexed="8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sz val="16"/>
      <color rgb="FF000000"/>
      <name val="Calibri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0"/>
      <name val="Arial Greek"/>
      <charset val="161"/>
    </font>
    <font>
      <sz val="11"/>
      <color theme="1"/>
      <name val="Calibri"/>
      <family val="2"/>
      <scheme val="minor"/>
    </font>
    <font>
      <u/>
      <sz val="10"/>
      <color indexed="12"/>
      <name val="Arial Greek"/>
      <charset val="161"/>
    </font>
    <font>
      <sz val="8"/>
      <name val="Tahoma"/>
      <family val="2"/>
      <charset val="161"/>
    </font>
    <font>
      <u/>
      <sz val="11"/>
      <color theme="10"/>
      <name val="Calibri"/>
      <family val="2"/>
      <charset val="161"/>
    </font>
    <font>
      <sz val="10"/>
      <color rgb="FF000000"/>
      <name val="Calibri"/>
      <family val="2"/>
      <charset val="161"/>
      <scheme val="minor"/>
    </font>
    <font>
      <u/>
      <sz val="10"/>
      <color theme="10"/>
      <name val="Calibri"/>
      <family val="2"/>
      <charset val="161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33">
    <xf numFmtId="0" fontId="0" fillId="0" borderId="0"/>
    <xf numFmtId="0" fontId="10" fillId="0" borderId="0"/>
    <xf numFmtId="0" fontId="10" fillId="0" borderId="6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1" fillId="0" borderId="0"/>
    <xf numFmtId="0" fontId="15" fillId="0" borderId="0"/>
    <xf numFmtId="0" fontId="16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textRotation="90"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3" fillId="6" borderId="0" xfId="1" applyFont="1" applyFill="1" applyAlignment="1">
      <alignment vertical="center" wrapText="1"/>
    </xf>
    <xf numFmtId="0" fontId="13" fillId="6" borderId="0" xfId="1" applyFont="1" applyFill="1" applyAlignment="1">
      <alignment horizontal="center" vertical="center" wrapText="1"/>
    </xf>
    <xf numFmtId="49" fontId="13" fillId="6" borderId="0" xfId="2" applyNumberFormat="1" applyFont="1" applyFill="1" applyBorder="1" applyAlignment="1">
      <alignment vertical="center" wrapText="1"/>
    </xf>
    <xf numFmtId="0" fontId="13" fillId="6" borderId="0" xfId="2" applyFont="1" applyFill="1" applyBorder="1" applyAlignment="1">
      <alignment horizontal="center" vertical="center" wrapText="1"/>
    </xf>
    <xf numFmtId="0" fontId="13" fillId="6" borderId="0" xfId="2" applyFont="1" applyFill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horizontal="left" vertical="center" wrapText="1"/>
    </xf>
    <xf numFmtId="0" fontId="17" fillId="4" borderId="3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left" vertical="center" wrapText="1" indent="3"/>
    </xf>
    <xf numFmtId="0" fontId="4" fillId="0" borderId="5" xfId="0" quotePrefix="1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</cellXfs>
  <cellStyles count="33">
    <cellStyle name="Currency 2" xfId="23" xr:uid="{00000000-0005-0000-0000-000000000000}"/>
    <cellStyle name="Hyperlink 2" xfId="18" xr:uid="{00000000-0005-0000-0000-000001000000}"/>
    <cellStyle name="Normal" xfId="0" builtinId="0"/>
    <cellStyle name="Normal 2" xfId="17" xr:uid="{00000000-0005-0000-0000-000002000000}"/>
    <cellStyle name="Normal 3" xfId="1" xr:uid="{00000000-0005-0000-0000-000003000000}"/>
    <cellStyle name="Βασικό_Φύλλο1" xfId="2" xr:uid="{00000000-0005-0000-0000-000004000000}"/>
    <cellStyle name="Κανονικό 10" xfId="21" xr:uid="{00000000-0005-0000-0000-000006000000}"/>
    <cellStyle name="Κανονικό 2" xfId="3" xr:uid="{00000000-0005-0000-0000-000007000000}"/>
    <cellStyle name="Κανονικό 3" xfId="6" xr:uid="{00000000-0005-0000-0000-000008000000}"/>
    <cellStyle name="Κανονικό 4" xfId="5" xr:uid="{00000000-0005-0000-0000-000009000000}"/>
    <cellStyle name="Κανονικό 4 2" xfId="9" xr:uid="{00000000-0005-0000-0000-00000A000000}"/>
    <cellStyle name="Κανονικό 4 2 2" xfId="15" xr:uid="{00000000-0005-0000-0000-00000B000000}"/>
    <cellStyle name="Κανονικό 4 2 2 2" xfId="31" xr:uid="{00000000-0005-0000-0000-00000C000000}"/>
    <cellStyle name="Κανονικό 4 2 3" xfId="26" xr:uid="{00000000-0005-0000-0000-00000D000000}"/>
    <cellStyle name="Κανονικό 4 3" xfId="13" xr:uid="{00000000-0005-0000-0000-00000E000000}"/>
    <cellStyle name="Κανονικό 4 3 2" xfId="29" xr:uid="{00000000-0005-0000-0000-00000F000000}"/>
    <cellStyle name="Κανονικό 4 4" xfId="24" xr:uid="{00000000-0005-0000-0000-000010000000}"/>
    <cellStyle name="Κανονικό 5" xfId="8" xr:uid="{00000000-0005-0000-0000-000011000000}"/>
    <cellStyle name="Κανονικό 6" xfId="7" xr:uid="{00000000-0005-0000-0000-000012000000}"/>
    <cellStyle name="Κανονικό 6 2" xfId="14" xr:uid="{00000000-0005-0000-0000-000013000000}"/>
    <cellStyle name="Κανονικό 6 2 2" xfId="30" xr:uid="{00000000-0005-0000-0000-000014000000}"/>
    <cellStyle name="Κανονικό 6 3" xfId="25" xr:uid="{00000000-0005-0000-0000-000015000000}"/>
    <cellStyle name="Κανονικό 7" xfId="10" xr:uid="{00000000-0005-0000-0000-000016000000}"/>
    <cellStyle name="Κανονικό 7 2" xfId="19" xr:uid="{00000000-0005-0000-0000-000017000000}"/>
    <cellStyle name="Κανονικό 7 2 2" xfId="32" xr:uid="{00000000-0005-0000-0000-000018000000}"/>
    <cellStyle name="Κανονικό 7 3" xfId="27" xr:uid="{00000000-0005-0000-0000-000019000000}"/>
    <cellStyle name="Κανονικό 8" xfId="12" xr:uid="{00000000-0005-0000-0000-00001A000000}"/>
    <cellStyle name="Κανονικό 8 2" xfId="28" xr:uid="{00000000-0005-0000-0000-00001B000000}"/>
    <cellStyle name="Κανονικό 9" xfId="20" xr:uid="{00000000-0005-0000-0000-00001C000000}"/>
    <cellStyle name="Υπερ-σύνδεση 2" xfId="4" xr:uid="{00000000-0005-0000-0000-00001D000000}"/>
    <cellStyle name="Υπερ-σύνδεση 3" xfId="11" xr:uid="{00000000-0005-0000-0000-00001E000000}"/>
    <cellStyle name="Υπερ-σύνδεση 4" xfId="16" xr:uid="{00000000-0005-0000-0000-00001F000000}"/>
    <cellStyle name="Υπερ-σύνδεση 5" xfId="22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8"/>
  <sheetViews>
    <sheetView tabSelected="1" zoomScale="70" zoomScaleNormal="70" workbookViewId="0">
      <selection sqref="A1:H1"/>
    </sheetView>
  </sheetViews>
  <sheetFormatPr defaultRowHeight="15.75" x14ac:dyDescent="0.25"/>
  <cols>
    <col min="1" max="1" width="5.5703125" style="1" customWidth="1"/>
    <col min="2" max="2" width="29.5703125" style="1" customWidth="1"/>
    <col min="3" max="3" width="9.5703125" style="1" customWidth="1"/>
    <col min="4" max="4" width="19.7109375" style="1" customWidth="1"/>
    <col min="5" max="5" width="8.7109375" style="1" customWidth="1"/>
    <col min="6" max="6" width="19.7109375" style="1" customWidth="1"/>
    <col min="7" max="7" width="17" style="1" customWidth="1"/>
    <col min="8" max="8" width="14.7109375" style="1" customWidth="1"/>
    <col min="9" max="9" width="8.140625" style="2" customWidth="1"/>
    <col min="10" max="10" width="18.140625" style="3" customWidth="1"/>
    <col min="11" max="11" width="8.5703125" style="1" customWidth="1"/>
    <col min="12" max="12" width="17" style="1" customWidth="1"/>
    <col min="13" max="13" width="18.7109375" style="2" customWidth="1"/>
    <col min="14" max="14" width="18.7109375" style="4" customWidth="1"/>
    <col min="15" max="15" width="7.140625" style="2" customWidth="1"/>
    <col min="16" max="16" width="15" style="4" customWidth="1"/>
    <col min="17" max="17" width="7.42578125" style="2" customWidth="1"/>
    <col min="18" max="18" width="13.42578125" style="3" customWidth="1"/>
    <col min="19" max="19" width="7.140625" style="2" customWidth="1"/>
    <col min="20" max="20" width="27.28515625" style="1" customWidth="1"/>
    <col min="21" max="16384" width="9.140625" style="1"/>
  </cols>
  <sheetData>
    <row r="1" spans="1:20" ht="75" customHeight="1" x14ac:dyDescent="0.25">
      <c r="A1" s="39" t="s">
        <v>74</v>
      </c>
      <c r="B1" s="40"/>
      <c r="C1" s="40"/>
      <c r="D1" s="40"/>
      <c r="E1" s="40"/>
      <c r="F1" s="40"/>
      <c r="G1" s="40"/>
      <c r="H1" s="40"/>
      <c r="I1" s="5"/>
      <c r="J1" s="5"/>
      <c r="K1" s="5"/>
      <c r="L1" s="5"/>
      <c r="M1" s="5"/>
      <c r="N1" s="5"/>
      <c r="O1" s="5"/>
      <c r="P1" s="5"/>
      <c r="Q1" s="5"/>
      <c r="R1" s="5"/>
      <c r="S1" s="6"/>
    </row>
    <row r="2" spans="1:20" s="7" customFormat="1" ht="135.75" customHeight="1" x14ac:dyDescent="0.25">
      <c r="A2" s="13" t="s">
        <v>3</v>
      </c>
      <c r="B2" s="13" t="s">
        <v>73</v>
      </c>
      <c r="C2" s="13" t="s">
        <v>2</v>
      </c>
      <c r="D2" s="13" t="s">
        <v>0</v>
      </c>
      <c r="E2" s="13" t="s">
        <v>1</v>
      </c>
      <c r="F2" s="13" t="s">
        <v>43</v>
      </c>
      <c r="G2" s="13" t="s">
        <v>13</v>
      </c>
      <c r="H2" s="13" t="s">
        <v>4</v>
      </c>
      <c r="I2" s="14" t="s">
        <v>5</v>
      </c>
      <c r="J2" s="15" t="s">
        <v>16</v>
      </c>
      <c r="K2" s="14" t="s">
        <v>6</v>
      </c>
      <c r="L2" s="16" t="s">
        <v>12</v>
      </c>
      <c r="M2" s="14" t="s">
        <v>7</v>
      </c>
      <c r="N2" s="13" t="s">
        <v>14</v>
      </c>
      <c r="O2" s="14" t="s">
        <v>8</v>
      </c>
      <c r="P2" s="13" t="s">
        <v>15</v>
      </c>
      <c r="Q2" s="14" t="s">
        <v>9</v>
      </c>
      <c r="R2" s="13" t="s">
        <v>10</v>
      </c>
      <c r="S2" s="14" t="s">
        <v>11</v>
      </c>
      <c r="T2" s="13" t="s">
        <v>17</v>
      </c>
    </row>
    <row r="3" spans="1:20" s="7" customFormat="1" ht="50.1" customHeight="1" x14ac:dyDescent="0.25">
      <c r="A3" s="19">
        <v>1</v>
      </c>
      <c r="B3" s="33" t="s">
        <v>53</v>
      </c>
      <c r="C3" s="8">
        <v>2</v>
      </c>
      <c r="D3" s="8" t="s">
        <v>44</v>
      </c>
      <c r="E3" s="8" t="s">
        <v>20</v>
      </c>
      <c r="F3" s="8" t="s">
        <v>42</v>
      </c>
      <c r="G3" s="8"/>
      <c r="H3" s="8" t="s">
        <v>24</v>
      </c>
      <c r="I3" s="9">
        <v>30</v>
      </c>
      <c r="J3" s="18" t="s">
        <v>47</v>
      </c>
      <c r="K3" s="9">
        <v>7.5</v>
      </c>
      <c r="L3" s="8">
        <v>10</v>
      </c>
      <c r="M3" s="9">
        <v>40</v>
      </c>
      <c r="N3" s="18">
        <v>7.63</v>
      </c>
      <c r="O3" s="9">
        <v>7.63</v>
      </c>
      <c r="P3" s="18"/>
      <c r="Q3" s="9"/>
      <c r="R3" s="18">
        <v>10</v>
      </c>
      <c r="S3" s="9">
        <v>5</v>
      </c>
      <c r="T3" s="11">
        <f t="shared" ref="T3:T34" si="0">I3+K3+M3+O3+Q3+S3</f>
        <v>90.13</v>
      </c>
    </row>
    <row r="4" spans="1:20" s="7" customFormat="1" ht="50.1" customHeight="1" x14ac:dyDescent="0.25">
      <c r="A4" s="19">
        <v>2</v>
      </c>
      <c r="B4" s="33" t="s">
        <v>54</v>
      </c>
      <c r="C4" s="8">
        <v>2</v>
      </c>
      <c r="D4" s="8" t="s">
        <v>44</v>
      </c>
      <c r="E4" s="8" t="s">
        <v>19</v>
      </c>
      <c r="F4" s="20" t="s">
        <v>41</v>
      </c>
      <c r="G4" s="8"/>
      <c r="H4" s="8" t="s">
        <v>24</v>
      </c>
      <c r="I4" s="9">
        <v>30</v>
      </c>
      <c r="J4" s="18"/>
      <c r="K4" s="9">
        <v>0</v>
      </c>
      <c r="L4" s="8">
        <v>9.1999999999999993</v>
      </c>
      <c r="M4" s="9">
        <v>36.799999999999997</v>
      </c>
      <c r="N4" s="18">
        <v>7.42</v>
      </c>
      <c r="O4" s="9">
        <v>7.42</v>
      </c>
      <c r="P4" s="18"/>
      <c r="Q4" s="9"/>
      <c r="R4" s="18">
        <v>10</v>
      </c>
      <c r="S4" s="9">
        <v>5</v>
      </c>
      <c r="T4" s="11">
        <f t="shared" si="0"/>
        <v>79.22</v>
      </c>
    </row>
    <row r="5" spans="1:20" s="7" customFormat="1" ht="50.1" customHeight="1" x14ac:dyDescent="0.25">
      <c r="A5" s="19">
        <v>3</v>
      </c>
      <c r="B5" s="33" t="s">
        <v>55</v>
      </c>
      <c r="C5" s="8">
        <v>1</v>
      </c>
      <c r="D5" s="8" t="s">
        <v>44</v>
      </c>
      <c r="E5" s="8" t="s">
        <v>19</v>
      </c>
      <c r="F5" s="8" t="s">
        <v>21</v>
      </c>
      <c r="G5" s="8"/>
      <c r="H5" s="8" t="s">
        <v>24</v>
      </c>
      <c r="I5" s="9">
        <v>30</v>
      </c>
      <c r="J5" s="18" t="s">
        <v>47</v>
      </c>
      <c r="K5" s="9">
        <v>7.5</v>
      </c>
      <c r="L5" s="8">
        <v>8.77</v>
      </c>
      <c r="M5" s="9">
        <v>35.08</v>
      </c>
      <c r="N5" s="18"/>
      <c r="O5" s="9">
        <v>0</v>
      </c>
      <c r="P5" s="18"/>
      <c r="Q5" s="9"/>
      <c r="R5" s="18">
        <v>10</v>
      </c>
      <c r="S5" s="9">
        <v>5</v>
      </c>
      <c r="T5" s="11">
        <f t="shared" si="0"/>
        <v>77.58</v>
      </c>
    </row>
    <row r="6" spans="1:20" s="7" customFormat="1" ht="50.1" customHeight="1" x14ac:dyDescent="0.25">
      <c r="A6" s="19">
        <v>4</v>
      </c>
      <c r="B6" s="33" t="s">
        <v>56</v>
      </c>
      <c r="C6" s="8">
        <v>2</v>
      </c>
      <c r="D6" s="8" t="s">
        <v>45</v>
      </c>
      <c r="E6" s="8" t="s">
        <v>20</v>
      </c>
      <c r="F6" s="20" t="s">
        <v>22</v>
      </c>
      <c r="G6" s="8"/>
      <c r="H6" s="8" t="s">
        <v>24</v>
      </c>
      <c r="I6" s="9">
        <v>30</v>
      </c>
      <c r="J6" s="18" t="s">
        <v>48</v>
      </c>
      <c r="K6" s="9">
        <v>3.75</v>
      </c>
      <c r="L6" s="8">
        <v>7.67</v>
      </c>
      <c r="M6" s="9">
        <v>30.68</v>
      </c>
      <c r="N6" s="18">
        <v>8.07</v>
      </c>
      <c r="O6" s="9">
        <v>8.07</v>
      </c>
      <c r="P6" s="18"/>
      <c r="Q6" s="9"/>
      <c r="R6" s="18">
        <v>10</v>
      </c>
      <c r="S6" s="9">
        <v>5</v>
      </c>
      <c r="T6" s="11">
        <f t="shared" si="0"/>
        <v>77.5</v>
      </c>
    </row>
    <row r="7" spans="1:20" s="7" customFormat="1" ht="50.1" customHeight="1" x14ac:dyDescent="0.25">
      <c r="A7" s="19">
        <v>5</v>
      </c>
      <c r="B7" s="33" t="s">
        <v>57</v>
      </c>
      <c r="C7" s="8">
        <v>1</v>
      </c>
      <c r="D7" s="8" t="s">
        <v>44</v>
      </c>
      <c r="E7" s="8" t="s">
        <v>20</v>
      </c>
      <c r="F7" s="8" t="s">
        <v>21</v>
      </c>
      <c r="G7" s="8"/>
      <c r="H7" s="8" t="s">
        <v>24</v>
      </c>
      <c r="I7" s="9">
        <v>30</v>
      </c>
      <c r="J7" s="18" t="s">
        <v>52</v>
      </c>
      <c r="K7" s="9">
        <v>7.5</v>
      </c>
      <c r="L7" s="8">
        <v>8.74</v>
      </c>
      <c r="M7" s="9">
        <v>34.96</v>
      </c>
      <c r="N7" s="18"/>
      <c r="O7" s="9">
        <v>0</v>
      </c>
      <c r="P7" s="18"/>
      <c r="Q7" s="9"/>
      <c r="R7" s="18">
        <v>10</v>
      </c>
      <c r="S7" s="9">
        <v>5</v>
      </c>
      <c r="T7" s="11">
        <f t="shared" si="0"/>
        <v>77.460000000000008</v>
      </c>
    </row>
    <row r="8" spans="1:20" s="7" customFormat="1" ht="50.1" customHeight="1" x14ac:dyDescent="0.25">
      <c r="A8" s="19">
        <v>6</v>
      </c>
      <c r="B8" s="33" t="s">
        <v>58</v>
      </c>
      <c r="C8" s="8">
        <v>1</v>
      </c>
      <c r="D8" s="8" t="s">
        <v>44</v>
      </c>
      <c r="E8" s="8" t="s">
        <v>19</v>
      </c>
      <c r="F8" s="8" t="s">
        <v>21</v>
      </c>
      <c r="G8" s="8"/>
      <c r="H8" s="8" t="s">
        <v>24</v>
      </c>
      <c r="I8" s="9">
        <v>30</v>
      </c>
      <c r="J8" s="18" t="s">
        <v>49</v>
      </c>
      <c r="K8" s="9">
        <v>7.5</v>
      </c>
      <c r="L8" s="8">
        <v>8.43</v>
      </c>
      <c r="M8" s="9">
        <v>33.72</v>
      </c>
      <c r="N8" s="18"/>
      <c r="O8" s="9">
        <v>0</v>
      </c>
      <c r="P8" s="18"/>
      <c r="Q8" s="9"/>
      <c r="R8" s="18">
        <v>10</v>
      </c>
      <c r="S8" s="9">
        <v>5</v>
      </c>
      <c r="T8" s="11">
        <f t="shared" si="0"/>
        <v>76.22</v>
      </c>
    </row>
    <row r="9" spans="1:20" s="7" customFormat="1" ht="50.1" customHeight="1" x14ac:dyDescent="0.25">
      <c r="A9" s="19">
        <v>7</v>
      </c>
      <c r="B9" s="34" t="s">
        <v>59</v>
      </c>
      <c r="C9" s="8">
        <v>1</v>
      </c>
      <c r="D9" s="8" t="s">
        <v>44</v>
      </c>
      <c r="E9" s="8" t="s">
        <v>20</v>
      </c>
      <c r="F9" s="32" t="s">
        <v>42</v>
      </c>
      <c r="G9" s="8"/>
      <c r="H9" s="8" t="s">
        <v>24</v>
      </c>
      <c r="I9" s="9">
        <v>30</v>
      </c>
      <c r="J9" s="18"/>
      <c r="K9" s="9">
        <v>0</v>
      </c>
      <c r="L9" s="8">
        <v>9.3699999999999992</v>
      </c>
      <c r="M9" s="9">
        <v>37.479999999999997</v>
      </c>
      <c r="N9" s="18"/>
      <c r="O9" s="9">
        <v>0</v>
      </c>
      <c r="P9" s="18"/>
      <c r="Q9" s="9"/>
      <c r="R9" s="18">
        <v>10</v>
      </c>
      <c r="S9" s="9">
        <v>5</v>
      </c>
      <c r="T9" s="11">
        <f t="shared" si="0"/>
        <v>72.47999999999999</v>
      </c>
    </row>
    <row r="10" spans="1:20" s="7" customFormat="1" ht="50.1" customHeight="1" x14ac:dyDescent="0.25">
      <c r="A10" s="19">
        <v>8</v>
      </c>
      <c r="B10" s="33" t="s">
        <v>60</v>
      </c>
      <c r="C10" s="8">
        <v>1</v>
      </c>
      <c r="D10" s="8" t="s">
        <v>44</v>
      </c>
      <c r="E10" s="8" t="s">
        <v>20</v>
      </c>
      <c r="F10" s="32" t="s">
        <v>32</v>
      </c>
      <c r="G10" s="8"/>
      <c r="H10" s="8" t="s">
        <v>25</v>
      </c>
      <c r="I10" s="9">
        <v>15</v>
      </c>
      <c r="J10" s="18" t="s">
        <v>26</v>
      </c>
      <c r="K10" s="9">
        <v>15</v>
      </c>
      <c r="L10" s="8">
        <v>9</v>
      </c>
      <c r="M10" s="9">
        <v>36</v>
      </c>
      <c r="N10" s="18"/>
      <c r="O10" s="9">
        <v>0</v>
      </c>
      <c r="P10" s="18"/>
      <c r="Q10" s="9"/>
      <c r="R10" s="18">
        <v>10</v>
      </c>
      <c r="S10" s="9">
        <v>5</v>
      </c>
      <c r="T10" s="11">
        <f t="shared" si="0"/>
        <v>71</v>
      </c>
    </row>
    <row r="11" spans="1:20" s="7" customFormat="1" ht="50.1" customHeight="1" x14ac:dyDescent="0.25">
      <c r="A11" s="19">
        <v>9</v>
      </c>
      <c r="B11" s="35" t="s">
        <v>61</v>
      </c>
      <c r="C11" s="8">
        <v>1</v>
      </c>
      <c r="D11" s="8" t="s">
        <v>44</v>
      </c>
      <c r="E11" s="8" t="s">
        <v>19</v>
      </c>
      <c r="F11" s="8" t="s">
        <v>33</v>
      </c>
      <c r="G11" s="8"/>
      <c r="H11" s="8" t="s">
        <v>25</v>
      </c>
      <c r="I11" s="9">
        <v>15</v>
      </c>
      <c r="J11" s="18" t="s">
        <v>26</v>
      </c>
      <c r="K11" s="9">
        <v>15</v>
      </c>
      <c r="L11" s="8">
        <v>8.41</v>
      </c>
      <c r="M11" s="9">
        <v>33.64</v>
      </c>
      <c r="N11" s="18"/>
      <c r="O11" s="9">
        <v>0</v>
      </c>
      <c r="P11" s="18"/>
      <c r="Q11" s="9"/>
      <c r="R11" s="18">
        <v>10</v>
      </c>
      <c r="S11" s="9">
        <v>5</v>
      </c>
      <c r="T11" s="11">
        <f t="shared" si="0"/>
        <v>68.64</v>
      </c>
    </row>
    <row r="12" spans="1:20" s="7" customFormat="1" ht="50.1" customHeight="1" x14ac:dyDescent="0.25">
      <c r="A12" s="19">
        <v>10</v>
      </c>
      <c r="B12" s="35" t="s">
        <v>62</v>
      </c>
      <c r="C12" s="8">
        <v>1</v>
      </c>
      <c r="D12" s="8" t="s">
        <v>44</v>
      </c>
      <c r="E12" s="8" t="s">
        <v>19</v>
      </c>
      <c r="F12" s="20" t="s">
        <v>21</v>
      </c>
      <c r="G12" s="8"/>
      <c r="H12" s="8" t="s">
        <v>24</v>
      </c>
      <c r="I12" s="9">
        <v>30</v>
      </c>
      <c r="J12" s="18"/>
      <c r="K12" s="9">
        <v>0</v>
      </c>
      <c r="L12" s="8">
        <v>8.39</v>
      </c>
      <c r="M12" s="9">
        <v>33.56</v>
      </c>
      <c r="N12" s="18"/>
      <c r="O12" s="9">
        <v>0</v>
      </c>
      <c r="P12" s="18"/>
      <c r="Q12" s="9"/>
      <c r="R12" s="18">
        <v>10</v>
      </c>
      <c r="S12" s="9">
        <v>5</v>
      </c>
      <c r="T12" s="11">
        <f t="shared" si="0"/>
        <v>68.56</v>
      </c>
    </row>
    <row r="13" spans="1:20" s="7" customFormat="1" ht="50.1" customHeight="1" x14ac:dyDescent="0.25">
      <c r="A13" s="19">
        <v>11</v>
      </c>
      <c r="B13" s="33" t="s">
        <v>63</v>
      </c>
      <c r="C13" s="8">
        <v>1</v>
      </c>
      <c r="D13" s="8" t="s">
        <v>44</v>
      </c>
      <c r="E13" s="8" t="s">
        <v>20</v>
      </c>
      <c r="F13" s="8" t="s">
        <v>41</v>
      </c>
      <c r="G13" s="8"/>
      <c r="H13" s="8" t="s">
        <v>24</v>
      </c>
      <c r="I13" s="9">
        <v>30</v>
      </c>
      <c r="J13" s="18"/>
      <c r="K13" s="9">
        <v>0</v>
      </c>
      <c r="L13" s="8">
        <v>8.32</v>
      </c>
      <c r="M13" s="9">
        <v>33.28</v>
      </c>
      <c r="N13" s="18"/>
      <c r="O13" s="9">
        <v>0</v>
      </c>
      <c r="P13" s="18"/>
      <c r="Q13" s="9"/>
      <c r="R13" s="18">
        <v>10</v>
      </c>
      <c r="S13" s="9">
        <v>5</v>
      </c>
      <c r="T13" s="11">
        <f t="shared" si="0"/>
        <v>68.28</v>
      </c>
    </row>
    <row r="14" spans="1:20" s="7" customFormat="1" ht="50.1" customHeight="1" x14ac:dyDescent="0.25">
      <c r="A14" s="19">
        <v>12</v>
      </c>
      <c r="B14" s="33" t="s">
        <v>64</v>
      </c>
      <c r="C14" s="8">
        <v>1</v>
      </c>
      <c r="D14" s="8" t="s">
        <v>44</v>
      </c>
      <c r="E14" s="8" t="s">
        <v>20</v>
      </c>
      <c r="F14" s="20" t="s">
        <v>23</v>
      </c>
      <c r="G14" s="8"/>
      <c r="H14" s="8" t="s">
        <v>24</v>
      </c>
      <c r="I14" s="9">
        <v>30</v>
      </c>
      <c r="J14" s="18"/>
      <c r="K14" s="9">
        <v>0</v>
      </c>
      <c r="L14" s="8">
        <v>8.2100000000000009</v>
      </c>
      <c r="M14" s="9">
        <v>32.840000000000003</v>
      </c>
      <c r="N14" s="18"/>
      <c r="O14" s="9">
        <v>0</v>
      </c>
      <c r="P14" s="18"/>
      <c r="Q14" s="9"/>
      <c r="R14" s="18">
        <v>10</v>
      </c>
      <c r="S14" s="9">
        <v>5</v>
      </c>
      <c r="T14" s="11">
        <f t="shared" si="0"/>
        <v>67.84</v>
      </c>
    </row>
    <row r="15" spans="1:20" s="7" customFormat="1" ht="50.1" customHeight="1" x14ac:dyDescent="0.25">
      <c r="A15" s="19">
        <v>13</v>
      </c>
      <c r="B15" s="33" t="s">
        <v>65</v>
      </c>
      <c r="C15" s="8">
        <v>1</v>
      </c>
      <c r="D15" s="8" t="s">
        <v>44</v>
      </c>
      <c r="E15" s="8" t="s">
        <v>20</v>
      </c>
      <c r="F15" s="20" t="s">
        <v>23</v>
      </c>
      <c r="G15" s="8"/>
      <c r="H15" s="8" t="s">
        <v>24</v>
      </c>
      <c r="I15" s="9">
        <v>30</v>
      </c>
      <c r="J15" s="18"/>
      <c r="K15" s="9">
        <v>0</v>
      </c>
      <c r="L15" s="8">
        <v>7.61</v>
      </c>
      <c r="M15" s="9">
        <v>30.44</v>
      </c>
      <c r="N15" s="18"/>
      <c r="O15" s="9">
        <v>0</v>
      </c>
      <c r="P15" s="18"/>
      <c r="Q15" s="9"/>
      <c r="R15" s="18">
        <v>10</v>
      </c>
      <c r="S15" s="9">
        <v>5</v>
      </c>
      <c r="T15" s="11">
        <f t="shared" si="0"/>
        <v>65.44</v>
      </c>
    </row>
    <row r="16" spans="1:20" s="7" customFormat="1" ht="50.1" customHeight="1" x14ac:dyDescent="0.25">
      <c r="A16" s="19">
        <v>14</v>
      </c>
      <c r="B16" s="36" t="s">
        <v>66</v>
      </c>
      <c r="C16" s="8">
        <v>1</v>
      </c>
      <c r="D16" s="8" t="s">
        <v>44</v>
      </c>
      <c r="E16" s="8" t="s">
        <v>20</v>
      </c>
      <c r="F16" s="8" t="s">
        <v>38</v>
      </c>
      <c r="G16" s="8"/>
      <c r="H16" s="8" t="s">
        <v>25</v>
      </c>
      <c r="I16" s="9">
        <v>15</v>
      </c>
      <c r="J16" s="18" t="s">
        <v>51</v>
      </c>
      <c r="K16" s="9">
        <v>15</v>
      </c>
      <c r="L16" s="8">
        <v>7.56</v>
      </c>
      <c r="M16" s="9">
        <v>30.240000000000002</v>
      </c>
      <c r="N16" s="18"/>
      <c r="O16" s="9">
        <v>0</v>
      </c>
      <c r="P16" s="18"/>
      <c r="Q16" s="9"/>
      <c r="R16" s="18">
        <v>10</v>
      </c>
      <c r="S16" s="9">
        <v>5</v>
      </c>
      <c r="T16" s="11">
        <f t="shared" si="0"/>
        <v>65.240000000000009</v>
      </c>
    </row>
    <row r="17" spans="1:20" s="7" customFormat="1" ht="50.1" customHeight="1" x14ac:dyDescent="0.25">
      <c r="A17" s="19">
        <v>15</v>
      </c>
      <c r="B17" s="33" t="s">
        <v>67</v>
      </c>
      <c r="C17" s="8">
        <v>1</v>
      </c>
      <c r="D17" s="8" t="s">
        <v>44</v>
      </c>
      <c r="E17" s="8" t="s">
        <v>20</v>
      </c>
      <c r="F17" s="8" t="s">
        <v>23</v>
      </c>
      <c r="G17" s="8"/>
      <c r="H17" s="8" t="s">
        <v>24</v>
      </c>
      <c r="I17" s="9">
        <v>30</v>
      </c>
      <c r="J17" s="18"/>
      <c r="K17" s="9">
        <v>0</v>
      </c>
      <c r="L17" s="8">
        <v>7.32</v>
      </c>
      <c r="M17" s="9">
        <v>29.28</v>
      </c>
      <c r="N17" s="18"/>
      <c r="O17" s="9">
        <v>0</v>
      </c>
      <c r="P17" s="18"/>
      <c r="Q17" s="9"/>
      <c r="R17" s="18">
        <v>10</v>
      </c>
      <c r="S17" s="9">
        <v>5</v>
      </c>
      <c r="T17" s="11">
        <f t="shared" si="0"/>
        <v>64.28</v>
      </c>
    </row>
    <row r="18" spans="1:20" s="7" customFormat="1" ht="50.1" customHeight="1" x14ac:dyDescent="0.25">
      <c r="A18" s="19">
        <v>16</v>
      </c>
      <c r="B18" s="35" t="s">
        <v>68</v>
      </c>
      <c r="C18" s="8">
        <v>2</v>
      </c>
      <c r="D18" s="8" t="s">
        <v>44</v>
      </c>
      <c r="E18" s="8" t="s">
        <v>20</v>
      </c>
      <c r="F18" s="8" t="s">
        <v>39</v>
      </c>
      <c r="G18" s="8"/>
      <c r="H18" s="8" t="s">
        <v>25</v>
      </c>
      <c r="I18" s="9">
        <v>15</v>
      </c>
      <c r="J18" s="18"/>
      <c r="K18" s="9">
        <v>0</v>
      </c>
      <c r="L18" s="8">
        <v>8.75</v>
      </c>
      <c r="M18" s="9">
        <v>35</v>
      </c>
      <c r="N18" s="18">
        <v>8.7200000000000006</v>
      </c>
      <c r="O18" s="9">
        <v>8.7200000000000006</v>
      </c>
      <c r="P18" s="18"/>
      <c r="Q18" s="9"/>
      <c r="R18" s="18">
        <v>10</v>
      </c>
      <c r="S18" s="9">
        <v>5</v>
      </c>
      <c r="T18" s="11">
        <f t="shared" si="0"/>
        <v>63.72</v>
      </c>
    </row>
    <row r="19" spans="1:20" s="7" customFormat="1" ht="50.1" customHeight="1" x14ac:dyDescent="0.25">
      <c r="A19" s="19">
        <v>17</v>
      </c>
      <c r="B19" s="37" t="s">
        <v>69</v>
      </c>
      <c r="C19" s="8">
        <v>1</v>
      </c>
      <c r="D19" s="8" t="s">
        <v>46</v>
      </c>
      <c r="E19" s="8" t="s">
        <v>20</v>
      </c>
      <c r="F19" s="1" t="s">
        <v>35</v>
      </c>
      <c r="G19" s="8"/>
      <c r="H19" s="8" t="s">
        <v>25</v>
      </c>
      <c r="I19" s="9">
        <v>15</v>
      </c>
      <c r="J19" s="18" t="s">
        <v>50</v>
      </c>
      <c r="K19" s="9">
        <v>7.5</v>
      </c>
      <c r="L19" s="8">
        <v>8.26</v>
      </c>
      <c r="M19" s="9">
        <v>33.04</v>
      </c>
      <c r="N19" s="18"/>
      <c r="O19" s="9">
        <v>0</v>
      </c>
      <c r="P19" s="18"/>
      <c r="Q19" s="9"/>
      <c r="R19" s="18">
        <v>10</v>
      </c>
      <c r="S19" s="9">
        <v>5</v>
      </c>
      <c r="T19" s="11">
        <f t="shared" si="0"/>
        <v>60.54</v>
      </c>
    </row>
    <row r="20" spans="1:20" s="7" customFormat="1" ht="50.1" customHeight="1" x14ac:dyDescent="0.25">
      <c r="A20" s="19">
        <v>18</v>
      </c>
      <c r="B20" s="33" t="s">
        <v>70</v>
      </c>
      <c r="C20" s="8">
        <v>1</v>
      </c>
      <c r="D20" s="8" t="s">
        <v>44</v>
      </c>
      <c r="E20" s="8" t="s">
        <v>20</v>
      </c>
      <c r="F20" s="8" t="s">
        <v>23</v>
      </c>
      <c r="G20" s="8"/>
      <c r="H20" s="8" t="s">
        <v>25</v>
      </c>
      <c r="I20" s="9">
        <v>15</v>
      </c>
      <c r="J20" s="18"/>
      <c r="K20" s="9">
        <v>0</v>
      </c>
      <c r="L20" s="8">
        <v>7.67</v>
      </c>
      <c r="M20" s="9">
        <v>30.68</v>
      </c>
      <c r="N20" s="18"/>
      <c r="O20" s="9">
        <v>0</v>
      </c>
      <c r="P20" s="18"/>
      <c r="Q20" s="9"/>
      <c r="R20" s="18">
        <v>10</v>
      </c>
      <c r="S20" s="9">
        <v>5</v>
      </c>
      <c r="T20" s="11">
        <f t="shared" si="0"/>
        <v>50.68</v>
      </c>
    </row>
    <row r="21" spans="1:20" s="7" customFormat="1" ht="50.1" customHeight="1" x14ac:dyDescent="0.25">
      <c r="A21" s="19">
        <v>19</v>
      </c>
      <c r="B21" s="33" t="s">
        <v>71</v>
      </c>
      <c r="C21" s="8">
        <v>1</v>
      </c>
      <c r="D21" s="8" t="s">
        <v>44</v>
      </c>
      <c r="E21" s="8" t="s">
        <v>20</v>
      </c>
      <c r="F21" s="8" t="s">
        <v>23</v>
      </c>
      <c r="G21" s="8"/>
      <c r="H21" s="8" t="s">
        <v>25</v>
      </c>
      <c r="I21" s="9">
        <v>15</v>
      </c>
      <c r="J21" s="18"/>
      <c r="K21" s="9">
        <v>0</v>
      </c>
      <c r="L21" s="8">
        <v>7.23</v>
      </c>
      <c r="M21" s="9">
        <v>28.92</v>
      </c>
      <c r="N21" s="18"/>
      <c r="O21" s="9">
        <v>0</v>
      </c>
      <c r="P21" s="18"/>
      <c r="Q21" s="9"/>
      <c r="R21" s="18">
        <v>10</v>
      </c>
      <c r="S21" s="9">
        <v>5</v>
      </c>
      <c r="T21" s="11">
        <f t="shared" si="0"/>
        <v>48.92</v>
      </c>
    </row>
    <row r="22" spans="1:20" s="31" customFormat="1" ht="50.1" customHeight="1" x14ac:dyDescent="0.25">
      <c r="A22" s="26">
        <v>20</v>
      </c>
      <c r="B22" s="38" t="s">
        <v>72</v>
      </c>
      <c r="C22" s="27">
        <v>1</v>
      </c>
      <c r="D22" s="27"/>
      <c r="E22" s="27" t="s">
        <v>20</v>
      </c>
      <c r="F22" s="27"/>
      <c r="G22" s="27"/>
      <c r="H22" s="27" t="s">
        <v>24</v>
      </c>
      <c r="I22" s="28">
        <v>30</v>
      </c>
      <c r="J22" s="29"/>
      <c r="K22" s="28">
        <v>0</v>
      </c>
      <c r="L22" s="27">
        <v>7.04</v>
      </c>
      <c r="M22" s="28">
        <v>28.159999999999997</v>
      </c>
      <c r="N22" s="29"/>
      <c r="O22" s="28">
        <v>0</v>
      </c>
      <c r="P22" s="29"/>
      <c r="Q22" s="28"/>
      <c r="R22" s="29">
        <v>10</v>
      </c>
      <c r="S22" s="28">
        <v>5</v>
      </c>
      <c r="T22" s="30">
        <f>I22+K22+M22+O22+Q22+S22</f>
        <v>63.16</v>
      </c>
    </row>
    <row r="23" spans="1:20" s="7" customFormat="1" ht="50.1" customHeight="1" x14ac:dyDescent="0.25">
      <c r="A23" s="8"/>
      <c r="B23" s="8"/>
      <c r="C23" s="8"/>
      <c r="D23" s="8"/>
      <c r="E23" s="8"/>
      <c r="F23" s="8"/>
      <c r="G23" s="8"/>
      <c r="H23" s="8"/>
      <c r="I23" s="9"/>
      <c r="J23" s="18"/>
      <c r="K23" s="9"/>
      <c r="L23" s="8"/>
      <c r="M23" s="9"/>
      <c r="N23" s="18"/>
      <c r="O23" s="9"/>
      <c r="P23" s="18"/>
      <c r="Q23" s="9"/>
      <c r="R23" s="18"/>
      <c r="S23" s="9"/>
      <c r="T23" s="11">
        <f t="shared" si="0"/>
        <v>0</v>
      </c>
    </row>
    <row r="24" spans="1:20" s="7" customFormat="1" ht="50.1" customHeight="1" x14ac:dyDescent="0.25">
      <c r="A24" s="8"/>
      <c r="B24" s="8"/>
      <c r="C24" s="8"/>
      <c r="D24" s="8"/>
      <c r="E24" s="8"/>
      <c r="F24" s="8"/>
      <c r="G24" s="8"/>
      <c r="H24" s="8"/>
      <c r="I24" s="9"/>
      <c r="J24" s="18"/>
      <c r="K24" s="9"/>
      <c r="L24" s="8"/>
      <c r="M24" s="9"/>
      <c r="N24" s="18"/>
      <c r="O24" s="9"/>
      <c r="P24" s="18"/>
      <c r="Q24" s="9"/>
      <c r="R24" s="18"/>
      <c r="S24" s="9"/>
      <c r="T24" s="11">
        <f t="shared" si="0"/>
        <v>0</v>
      </c>
    </row>
    <row r="25" spans="1:20" s="7" customFormat="1" ht="50.1" customHeight="1" x14ac:dyDescent="0.25">
      <c r="A25" s="8"/>
      <c r="B25" s="8"/>
      <c r="C25" s="8"/>
      <c r="D25" s="8"/>
      <c r="E25" s="8"/>
      <c r="F25" s="8"/>
      <c r="G25" s="8"/>
      <c r="H25" s="8"/>
      <c r="I25" s="9"/>
      <c r="J25" s="18"/>
      <c r="K25" s="9"/>
      <c r="L25" s="8"/>
      <c r="M25" s="9"/>
      <c r="N25" s="18"/>
      <c r="O25" s="9"/>
      <c r="P25" s="18"/>
      <c r="Q25" s="9"/>
      <c r="R25" s="18"/>
      <c r="S25" s="9"/>
      <c r="T25" s="11">
        <f t="shared" si="0"/>
        <v>0</v>
      </c>
    </row>
    <row r="26" spans="1:20" s="7" customFormat="1" ht="50.1" customHeight="1" x14ac:dyDescent="0.25">
      <c r="A26" s="8"/>
      <c r="B26" s="8"/>
      <c r="C26" s="8"/>
      <c r="D26" s="8"/>
      <c r="E26" s="8"/>
      <c r="F26" s="8"/>
      <c r="G26" s="8"/>
      <c r="H26" s="8"/>
      <c r="I26" s="9"/>
      <c r="J26" s="18"/>
      <c r="K26" s="9"/>
      <c r="L26" s="8"/>
      <c r="M26" s="9"/>
      <c r="N26" s="18"/>
      <c r="O26" s="9"/>
      <c r="P26" s="18"/>
      <c r="Q26" s="9"/>
      <c r="R26" s="18"/>
      <c r="S26" s="9"/>
      <c r="T26" s="11">
        <f t="shared" si="0"/>
        <v>0</v>
      </c>
    </row>
    <row r="27" spans="1:20" s="7" customFormat="1" ht="50.1" customHeight="1" x14ac:dyDescent="0.25">
      <c r="A27" s="8"/>
      <c r="B27" s="8"/>
      <c r="C27" s="8"/>
      <c r="D27" s="8"/>
      <c r="E27" s="8"/>
      <c r="F27" s="8"/>
      <c r="G27" s="8"/>
      <c r="H27" s="8"/>
      <c r="I27" s="9"/>
      <c r="J27" s="18"/>
      <c r="K27" s="9"/>
      <c r="L27" s="8"/>
      <c r="M27" s="9"/>
      <c r="N27" s="18"/>
      <c r="O27" s="9"/>
      <c r="P27" s="18"/>
      <c r="Q27" s="9"/>
      <c r="R27" s="18"/>
      <c r="S27" s="9"/>
      <c r="T27" s="11">
        <f t="shared" si="0"/>
        <v>0</v>
      </c>
    </row>
    <row r="28" spans="1:20" s="7" customFormat="1" ht="50.1" customHeight="1" x14ac:dyDescent="0.25">
      <c r="A28" s="8"/>
      <c r="B28" s="8"/>
      <c r="C28" s="8"/>
      <c r="D28" s="8"/>
      <c r="E28" s="8"/>
      <c r="F28" s="8"/>
      <c r="G28" s="8"/>
      <c r="H28" s="8"/>
      <c r="I28" s="9"/>
      <c r="J28" s="18"/>
      <c r="K28" s="9"/>
      <c r="L28" s="8"/>
      <c r="M28" s="9"/>
      <c r="N28" s="18"/>
      <c r="O28" s="9"/>
      <c r="P28" s="18"/>
      <c r="Q28" s="9"/>
      <c r="R28" s="18"/>
      <c r="S28" s="9"/>
      <c r="T28" s="11">
        <f t="shared" si="0"/>
        <v>0</v>
      </c>
    </row>
    <row r="29" spans="1:20" s="7" customFormat="1" ht="50.1" customHeight="1" x14ac:dyDescent="0.25">
      <c r="A29" s="8"/>
      <c r="B29" s="8"/>
      <c r="C29" s="8"/>
      <c r="D29" s="8"/>
      <c r="E29" s="8"/>
      <c r="F29" s="8"/>
      <c r="G29" s="8"/>
      <c r="H29" s="8"/>
      <c r="I29" s="9"/>
      <c r="J29" s="18"/>
      <c r="K29" s="9"/>
      <c r="L29" s="8"/>
      <c r="M29" s="9"/>
      <c r="N29" s="18"/>
      <c r="O29" s="9"/>
      <c r="P29" s="18"/>
      <c r="Q29" s="9"/>
      <c r="R29" s="18"/>
      <c r="S29" s="9"/>
      <c r="T29" s="11">
        <f t="shared" si="0"/>
        <v>0</v>
      </c>
    </row>
    <row r="30" spans="1:20" s="7" customFormat="1" ht="50.1" customHeight="1" x14ac:dyDescent="0.25">
      <c r="A30" s="8"/>
      <c r="B30" s="8"/>
      <c r="C30" s="8"/>
      <c r="D30" s="8"/>
      <c r="E30" s="8"/>
      <c r="F30" s="8"/>
      <c r="G30" s="8"/>
      <c r="H30" s="8"/>
      <c r="I30" s="9"/>
      <c r="J30" s="18"/>
      <c r="K30" s="9"/>
      <c r="L30" s="8"/>
      <c r="M30" s="9"/>
      <c r="N30" s="18"/>
      <c r="O30" s="9"/>
      <c r="P30" s="18"/>
      <c r="Q30" s="9"/>
      <c r="R30" s="18"/>
      <c r="S30" s="9"/>
      <c r="T30" s="11">
        <f t="shared" si="0"/>
        <v>0</v>
      </c>
    </row>
    <row r="31" spans="1:20" s="7" customFormat="1" ht="50.1" customHeight="1" x14ac:dyDescent="0.25">
      <c r="A31" s="8"/>
      <c r="B31" s="8"/>
      <c r="C31" s="8"/>
      <c r="D31" s="8"/>
      <c r="E31" s="8"/>
      <c r="F31" s="8"/>
      <c r="G31" s="8"/>
      <c r="H31" s="8"/>
      <c r="I31" s="9"/>
      <c r="J31" s="18"/>
      <c r="K31" s="9"/>
      <c r="L31" s="8"/>
      <c r="M31" s="9"/>
      <c r="N31" s="18"/>
      <c r="O31" s="9"/>
      <c r="P31" s="18"/>
      <c r="Q31" s="9"/>
      <c r="R31" s="18"/>
      <c r="S31" s="9"/>
      <c r="T31" s="11">
        <f t="shared" si="0"/>
        <v>0</v>
      </c>
    </row>
    <row r="32" spans="1:20" s="7" customFormat="1" ht="50.1" customHeight="1" x14ac:dyDescent="0.25">
      <c r="A32" s="8"/>
      <c r="B32" s="8"/>
      <c r="C32" s="8"/>
      <c r="D32" s="8"/>
      <c r="E32" s="8"/>
      <c r="F32" s="8"/>
      <c r="G32" s="8"/>
      <c r="H32" s="8"/>
      <c r="I32" s="9"/>
      <c r="J32" s="18"/>
      <c r="K32" s="9"/>
      <c r="L32" s="8"/>
      <c r="M32" s="9"/>
      <c r="N32" s="18"/>
      <c r="O32" s="9"/>
      <c r="P32" s="18"/>
      <c r="Q32" s="9"/>
      <c r="R32" s="18"/>
      <c r="S32" s="9"/>
      <c r="T32" s="11">
        <f t="shared" si="0"/>
        <v>0</v>
      </c>
    </row>
    <row r="33" spans="1:20" s="7" customFormat="1" ht="50.1" customHeight="1" x14ac:dyDescent="0.25">
      <c r="A33" s="8"/>
      <c r="B33" s="8"/>
      <c r="C33" s="8"/>
      <c r="D33" s="8"/>
      <c r="E33" s="8"/>
      <c r="F33" s="8"/>
      <c r="G33" s="8"/>
      <c r="H33" s="8"/>
      <c r="I33" s="9"/>
      <c r="J33" s="18"/>
      <c r="K33" s="9"/>
      <c r="L33" s="8"/>
      <c r="M33" s="9"/>
      <c r="N33" s="18"/>
      <c r="O33" s="9"/>
      <c r="P33" s="18"/>
      <c r="Q33" s="9"/>
      <c r="R33" s="18"/>
      <c r="S33" s="9"/>
      <c r="T33" s="11">
        <f t="shared" si="0"/>
        <v>0</v>
      </c>
    </row>
    <row r="34" spans="1:20" s="7" customFormat="1" ht="50.1" customHeight="1" x14ac:dyDescent="0.25">
      <c r="A34" s="8"/>
      <c r="B34" s="8"/>
      <c r="C34" s="8"/>
      <c r="D34" s="8"/>
      <c r="E34" s="8"/>
      <c r="F34" s="8"/>
      <c r="G34" s="8"/>
      <c r="H34" s="8"/>
      <c r="I34" s="9"/>
      <c r="J34" s="18"/>
      <c r="K34" s="9"/>
      <c r="L34" s="8"/>
      <c r="M34" s="9"/>
      <c r="N34" s="18"/>
      <c r="O34" s="9"/>
      <c r="P34" s="18"/>
      <c r="Q34" s="9"/>
      <c r="R34" s="18"/>
      <c r="S34" s="9"/>
      <c r="T34" s="11">
        <f t="shared" si="0"/>
        <v>0</v>
      </c>
    </row>
    <row r="35" spans="1:20" s="7" customFormat="1" ht="50.1" customHeight="1" x14ac:dyDescent="0.25">
      <c r="A35" s="8"/>
      <c r="B35" s="8"/>
      <c r="C35" s="8"/>
      <c r="D35" s="8"/>
      <c r="E35" s="8"/>
      <c r="F35" s="8"/>
      <c r="G35" s="8"/>
      <c r="H35" s="8"/>
      <c r="I35" s="9"/>
      <c r="J35" s="18"/>
      <c r="K35" s="9"/>
      <c r="L35" s="8"/>
      <c r="M35" s="9"/>
      <c r="N35" s="18"/>
      <c r="O35" s="9"/>
      <c r="P35" s="18"/>
      <c r="Q35" s="9"/>
      <c r="R35" s="18"/>
      <c r="S35" s="9"/>
      <c r="T35" s="11">
        <f t="shared" ref="T35:T59" si="1">I35+K35+M35+O35+Q35+S35</f>
        <v>0</v>
      </c>
    </row>
    <row r="36" spans="1:20" s="7" customFormat="1" ht="50.1" customHeight="1" x14ac:dyDescent="0.25">
      <c r="A36" s="8"/>
      <c r="B36" s="8"/>
      <c r="C36" s="8"/>
      <c r="D36" s="8"/>
      <c r="E36" s="8"/>
      <c r="F36" s="8"/>
      <c r="G36" s="8"/>
      <c r="H36" s="8"/>
      <c r="I36" s="9"/>
      <c r="J36" s="18"/>
      <c r="K36" s="9"/>
      <c r="L36" s="8"/>
      <c r="M36" s="9"/>
      <c r="N36" s="18"/>
      <c r="O36" s="9"/>
      <c r="P36" s="18"/>
      <c r="Q36" s="9"/>
      <c r="R36" s="18"/>
      <c r="S36" s="9"/>
      <c r="T36" s="11">
        <f t="shared" si="1"/>
        <v>0</v>
      </c>
    </row>
    <row r="37" spans="1:20" s="7" customFormat="1" ht="50.1" customHeight="1" x14ac:dyDescent="0.25">
      <c r="A37" s="8"/>
      <c r="B37" s="8"/>
      <c r="C37" s="8"/>
      <c r="D37" s="8"/>
      <c r="E37" s="8"/>
      <c r="F37" s="8"/>
      <c r="G37" s="8"/>
      <c r="H37" s="8"/>
      <c r="I37" s="9"/>
      <c r="J37" s="18"/>
      <c r="K37" s="9"/>
      <c r="L37" s="8"/>
      <c r="M37" s="9"/>
      <c r="N37" s="18"/>
      <c r="O37" s="9"/>
      <c r="P37" s="18"/>
      <c r="Q37" s="9"/>
      <c r="R37" s="18"/>
      <c r="S37" s="9"/>
      <c r="T37" s="11">
        <f t="shared" si="1"/>
        <v>0</v>
      </c>
    </row>
    <row r="38" spans="1:20" s="7" customFormat="1" ht="50.1" customHeight="1" x14ac:dyDescent="0.25">
      <c r="A38" s="8"/>
      <c r="B38" s="8"/>
      <c r="C38" s="8"/>
      <c r="D38" s="8"/>
      <c r="E38" s="8"/>
      <c r="F38" s="8"/>
      <c r="G38" s="8"/>
      <c r="H38" s="8"/>
      <c r="I38" s="9"/>
      <c r="J38" s="18"/>
      <c r="K38" s="9"/>
      <c r="L38" s="8"/>
      <c r="M38" s="9"/>
      <c r="N38" s="18"/>
      <c r="O38" s="9"/>
      <c r="P38" s="18"/>
      <c r="Q38" s="9"/>
      <c r="R38" s="18"/>
      <c r="S38" s="9"/>
      <c r="T38" s="11">
        <f t="shared" si="1"/>
        <v>0</v>
      </c>
    </row>
    <row r="39" spans="1:20" s="7" customFormat="1" ht="50.1" customHeight="1" x14ac:dyDescent="0.25">
      <c r="A39" s="8"/>
      <c r="B39" s="8"/>
      <c r="C39" s="8"/>
      <c r="D39" s="8"/>
      <c r="E39" s="8"/>
      <c r="F39" s="8"/>
      <c r="G39" s="8"/>
      <c r="H39" s="8"/>
      <c r="I39" s="9"/>
      <c r="J39" s="18"/>
      <c r="K39" s="9"/>
      <c r="L39" s="8"/>
      <c r="M39" s="9"/>
      <c r="N39" s="18"/>
      <c r="O39" s="9"/>
      <c r="P39" s="18"/>
      <c r="Q39" s="9"/>
      <c r="R39" s="18"/>
      <c r="S39" s="9"/>
      <c r="T39" s="11">
        <f t="shared" si="1"/>
        <v>0</v>
      </c>
    </row>
    <row r="40" spans="1:20" s="7" customFormat="1" ht="50.1" customHeight="1" x14ac:dyDescent="0.25">
      <c r="A40" s="8"/>
      <c r="B40" s="8"/>
      <c r="C40" s="8"/>
      <c r="D40" s="8"/>
      <c r="E40" s="8"/>
      <c r="F40" s="8"/>
      <c r="G40" s="8"/>
      <c r="H40" s="8"/>
      <c r="I40" s="9"/>
      <c r="J40" s="17"/>
      <c r="K40" s="9"/>
      <c r="L40" s="10"/>
      <c r="M40" s="9"/>
      <c r="N40" s="18"/>
      <c r="O40" s="9"/>
      <c r="P40" s="18"/>
      <c r="Q40" s="9"/>
      <c r="R40" s="18"/>
      <c r="S40" s="12"/>
      <c r="T40" s="11">
        <f t="shared" si="1"/>
        <v>0</v>
      </c>
    </row>
    <row r="41" spans="1:20" s="7" customFormat="1" ht="50.1" customHeight="1" x14ac:dyDescent="0.25">
      <c r="A41" s="8"/>
      <c r="B41" s="8"/>
      <c r="C41" s="8"/>
      <c r="D41" s="8"/>
      <c r="E41" s="8"/>
      <c r="F41" s="8"/>
      <c r="G41" s="8"/>
      <c r="H41" s="8"/>
      <c r="I41" s="9"/>
      <c r="J41" s="17"/>
      <c r="K41" s="9"/>
      <c r="L41" s="10"/>
      <c r="M41" s="9"/>
      <c r="N41" s="18"/>
      <c r="O41" s="9"/>
      <c r="P41" s="18"/>
      <c r="Q41" s="9"/>
      <c r="R41" s="18"/>
      <c r="S41" s="12"/>
      <c r="T41" s="11">
        <f t="shared" si="1"/>
        <v>0</v>
      </c>
    </row>
    <row r="42" spans="1:20" s="7" customFormat="1" ht="50.1" customHeight="1" x14ac:dyDescent="0.25">
      <c r="A42" s="8"/>
      <c r="B42" s="8"/>
      <c r="C42" s="8"/>
      <c r="D42" s="8"/>
      <c r="E42" s="8"/>
      <c r="F42" s="8"/>
      <c r="G42" s="8"/>
      <c r="H42" s="8"/>
      <c r="I42" s="9"/>
      <c r="J42" s="17"/>
      <c r="K42" s="9"/>
      <c r="L42" s="10"/>
      <c r="M42" s="9"/>
      <c r="N42" s="18"/>
      <c r="O42" s="9"/>
      <c r="P42" s="18"/>
      <c r="Q42" s="9"/>
      <c r="R42" s="18"/>
      <c r="S42" s="12"/>
      <c r="T42" s="11">
        <f t="shared" si="1"/>
        <v>0</v>
      </c>
    </row>
    <row r="43" spans="1:20" s="7" customFormat="1" ht="50.1" customHeight="1" x14ac:dyDescent="0.25">
      <c r="A43" s="8"/>
      <c r="B43" s="8"/>
      <c r="C43" s="8"/>
      <c r="D43" s="8"/>
      <c r="E43" s="8"/>
      <c r="F43" s="8"/>
      <c r="G43" s="8"/>
      <c r="H43" s="8"/>
      <c r="I43" s="9"/>
      <c r="J43" s="17"/>
      <c r="K43" s="9"/>
      <c r="L43" s="10"/>
      <c r="M43" s="9"/>
      <c r="N43" s="18"/>
      <c r="O43" s="9"/>
      <c r="P43" s="18"/>
      <c r="Q43" s="9"/>
      <c r="R43" s="18"/>
      <c r="S43" s="12"/>
      <c r="T43" s="11">
        <f t="shared" si="1"/>
        <v>0</v>
      </c>
    </row>
    <row r="44" spans="1:20" s="7" customFormat="1" ht="50.1" customHeight="1" x14ac:dyDescent="0.25">
      <c r="A44" s="8"/>
      <c r="B44" s="8"/>
      <c r="C44" s="8"/>
      <c r="D44" s="8"/>
      <c r="E44" s="8"/>
      <c r="F44" s="8"/>
      <c r="G44" s="8"/>
      <c r="H44" s="8"/>
      <c r="I44" s="9"/>
      <c r="J44" s="17"/>
      <c r="K44" s="9"/>
      <c r="L44" s="10"/>
      <c r="M44" s="9"/>
      <c r="N44" s="18"/>
      <c r="O44" s="9"/>
      <c r="P44" s="18"/>
      <c r="Q44" s="9"/>
      <c r="R44" s="18"/>
      <c r="S44" s="12"/>
      <c r="T44" s="11">
        <f t="shared" si="1"/>
        <v>0</v>
      </c>
    </row>
    <row r="45" spans="1:20" s="7" customFormat="1" ht="50.1" customHeight="1" x14ac:dyDescent="0.25">
      <c r="A45" s="8"/>
      <c r="B45" s="8"/>
      <c r="C45" s="8"/>
      <c r="D45" s="8"/>
      <c r="E45" s="8"/>
      <c r="F45" s="8"/>
      <c r="G45" s="8"/>
      <c r="H45" s="8"/>
      <c r="I45" s="9"/>
      <c r="J45" s="17"/>
      <c r="K45" s="9"/>
      <c r="L45" s="10"/>
      <c r="M45" s="9"/>
      <c r="N45" s="18"/>
      <c r="O45" s="9"/>
      <c r="P45" s="18"/>
      <c r="Q45" s="9"/>
      <c r="R45" s="18"/>
      <c r="S45" s="12"/>
      <c r="T45" s="11">
        <f t="shared" si="1"/>
        <v>0</v>
      </c>
    </row>
    <row r="46" spans="1:20" s="7" customFormat="1" ht="50.1" customHeight="1" x14ac:dyDescent="0.25">
      <c r="A46" s="8"/>
      <c r="B46" s="8"/>
      <c r="C46" s="8"/>
      <c r="D46" s="8"/>
      <c r="E46" s="8"/>
      <c r="F46" s="8"/>
      <c r="G46" s="8"/>
      <c r="H46" s="8"/>
      <c r="I46" s="9"/>
      <c r="J46" s="17"/>
      <c r="K46" s="9"/>
      <c r="L46" s="10"/>
      <c r="M46" s="9"/>
      <c r="N46" s="18"/>
      <c r="O46" s="9"/>
      <c r="P46" s="18"/>
      <c r="Q46" s="9"/>
      <c r="R46" s="18"/>
      <c r="S46" s="12"/>
      <c r="T46" s="11">
        <f t="shared" si="1"/>
        <v>0</v>
      </c>
    </row>
    <row r="47" spans="1:20" s="7" customFormat="1" ht="50.1" customHeight="1" x14ac:dyDescent="0.25">
      <c r="A47" s="8"/>
      <c r="B47" s="8"/>
      <c r="C47" s="8"/>
      <c r="D47" s="8"/>
      <c r="E47" s="8"/>
      <c r="F47" s="8"/>
      <c r="G47" s="8"/>
      <c r="H47" s="8"/>
      <c r="I47" s="9"/>
      <c r="J47" s="17"/>
      <c r="K47" s="9"/>
      <c r="L47" s="10"/>
      <c r="M47" s="9"/>
      <c r="N47" s="18"/>
      <c r="O47" s="9"/>
      <c r="P47" s="18"/>
      <c r="Q47" s="9"/>
      <c r="R47" s="18"/>
      <c r="S47" s="12"/>
      <c r="T47" s="11">
        <f t="shared" si="1"/>
        <v>0</v>
      </c>
    </row>
    <row r="48" spans="1:20" s="7" customFormat="1" ht="50.1" customHeight="1" x14ac:dyDescent="0.25">
      <c r="A48" s="8"/>
      <c r="B48" s="8"/>
      <c r="C48" s="8"/>
      <c r="D48" s="8"/>
      <c r="E48" s="8"/>
      <c r="F48" s="8"/>
      <c r="G48" s="8"/>
      <c r="H48" s="8"/>
      <c r="I48" s="9"/>
      <c r="J48" s="17"/>
      <c r="K48" s="9"/>
      <c r="L48" s="10"/>
      <c r="M48" s="9"/>
      <c r="N48" s="18"/>
      <c r="O48" s="9"/>
      <c r="P48" s="18"/>
      <c r="Q48" s="9"/>
      <c r="R48" s="18"/>
      <c r="S48" s="12"/>
      <c r="T48" s="11">
        <f t="shared" si="1"/>
        <v>0</v>
      </c>
    </row>
    <row r="49" spans="1:20" s="7" customFormat="1" ht="50.1" customHeight="1" x14ac:dyDescent="0.25">
      <c r="A49" s="8"/>
      <c r="B49" s="8"/>
      <c r="C49" s="8"/>
      <c r="D49" s="8"/>
      <c r="E49" s="8"/>
      <c r="F49" s="8"/>
      <c r="G49" s="8"/>
      <c r="H49" s="8"/>
      <c r="I49" s="9"/>
      <c r="J49" s="17"/>
      <c r="K49" s="9"/>
      <c r="L49" s="10"/>
      <c r="M49" s="9"/>
      <c r="N49" s="18"/>
      <c r="O49" s="9"/>
      <c r="P49" s="18"/>
      <c r="Q49" s="9"/>
      <c r="R49" s="18"/>
      <c r="S49" s="12"/>
      <c r="T49" s="11">
        <f t="shared" si="1"/>
        <v>0</v>
      </c>
    </row>
    <row r="50" spans="1:20" s="7" customFormat="1" ht="50.1" customHeight="1" x14ac:dyDescent="0.25">
      <c r="A50" s="8"/>
      <c r="B50" s="8"/>
      <c r="C50" s="8"/>
      <c r="D50" s="8"/>
      <c r="E50" s="8"/>
      <c r="F50" s="8"/>
      <c r="G50" s="8"/>
      <c r="H50" s="8"/>
      <c r="I50" s="9"/>
      <c r="J50" s="17"/>
      <c r="K50" s="9"/>
      <c r="L50" s="10"/>
      <c r="M50" s="9"/>
      <c r="N50" s="18"/>
      <c r="O50" s="9"/>
      <c r="P50" s="18"/>
      <c r="Q50" s="9"/>
      <c r="R50" s="18"/>
      <c r="S50" s="12"/>
      <c r="T50" s="11">
        <f t="shared" si="1"/>
        <v>0</v>
      </c>
    </row>
    <row r="51" spans="1:20" s="7" customFormat="1" ht="50.1" customHeight="1" x14ac:dyDescent="0.25">
      <c r="A51" s="8"/>
      <c r="B51" s="8"/>
      <c r="C51" s="8"/>
      <c r="D51" s="8"/>
      <c r="E51" s="8"/>
      <c r="F51" s="8"/>
      <c r="G51" s="8"/>
      <c r="H51" s="8"/>
      <c r="I51" s="9"/>
      <c r="J51" s="17"/>
      <c r="K51" s="9"/>
      <c r="L51" s="10"/>
      <c r="M51" s="9"/>
      <c r="N51" s="18"/>
      <c r="O51" s="9"/>
      <c r="P51" s="18"/>
      <c r="Q51" s="9"/>
      <c r="R51" s="18"/>
      <c r="S51" s="12"/>
      <c r="T51" s="11">
        <f t="shared" si="1"/>
        <v>0</v>
      </c>
    </row>
    <row r="52" spans="1:20" s="7" customFormat="1" ht="50.1" customHeight="1" x14ac:dyDescent="0.25">
      <c r="A52" s="8"/>
      <c r="B52" s="8"/>
      <c r="C52" s="8"/>
      <c r="D52" s="8"/>
      <c r="E52" s="8"/>
      <c r="F52" s="8"/>
      <c r="G52" s="8"/>
      <c r="H52" s="8"/>
      <c r="I52" s="9"/>
      <c r="J52" s="17"/>
      <c r="K52" s="9"/>
      <c r="L52" s="10"/>
      <c r="M52" s="9"/>
      <c r="N52" s="18"/>
      <c r="O52" s="9"/>
      <c r="P52" s="18"/>
      <c r="Q52" s="9"/>
      <c r="R52" s="18"/>
      <c r="S52" s="12"/>
      <c r="T52" s="11">
        <f t="shared" si="1"/>
        <v>0</v>
      </c>
    </row>
    <row r="53" spans="1:20" s="7" customFormat="1" ht="50.1" customHeight="1" x14ac:dyDescent="0.25">
      <c r="A53" s="8"/>
      <c r="B53" s="8"/>
      <c r="C53" s="8"/>
      <c r="D53" s="8"/>
      <c r="E53" s="8"/>
      <c r="F53" s="8"/>
      <c r="G53" s="8"/>
      <c r="H53" s="8"/>
      <c r="I53" s="9"/>
      <c r="J53" s="17"/>
      <c r="K53" s="9"/>
      <c r="L53" s="10"/>
      <c r="M53" s="9"/>
      <c r="N53" s="18"/>
      <c r="O53" s="9"/>
      <c r="P53" s="18"/>
      <c r="Q53" s="9"/>
      <c r="R53" s="18"/>
      <c r="S53" s="12"/>
      <c r="T53" s="11">
        <f t="shared" si="1"/>
        <v>0</v>
      </c>
    </row>
    <row r="54" spans="1:20" s="7" customFormat="1" ht="50.1" customHeight="1" x14ac:dyDescent="0.25">
      <c r="A54" s="8"/>
      <c r="B54" s="8"/>
      <c r="C54" s="8"/>
      <c r="D54" s="8"/>
      <c r="E54" s="8"/>
      <c r="F54" s="1"/>
      <c r="G54" s="1"/>
      <c r="H54" s="8"/>
      <c r="I54" s="9"/>
      <c r="J54" s="17"/>
      <c r="K54" s="9"/>
      <c r="L54" s="10"/>
      <c r="M54" s="9"/>
      <c r="N54" s="18"/>
      <c r="O54" s="9"/>
      <c r="P54" s="18"/>
      <c r="Q54" s="9"/>
      <c r="R54" s="18"/>
      <c r="S54" s="12"/>
      <c r="T54" s="11">
        <f t="shared" si="1"/>
        <v>0</v>
      </c>
    </row>
    <row r="55" spans="1:20" s="7" customFormat="1" ht="50.1" customHeight="1" x14ac:dyDescent="0.25">
      <c r="A55" s="8"/>
      <c r="B55" s="8"/>
      <c r="C55" s="8"/>
      <c r="D55" s="8"/>
      <c r="E55" s="8"/>
      <c r="F55" s="1"/>
      <c r="G55" s="1"/>
      <c r="H55" s="8"/>
      <c r="I55" s="9"/>
      <c r="J55" s="17"/>
      <c r="K55" s="9"/>
      <c r="L55" s="10"/>
      <c r="M55" s="9"/>
      <c r="N55" s="18"/>
      <c r="O55" s="9"/>
      <c r="P55" s="18"/>
      <c r="Q55" s="9"/>
      <c r="R55" s="18"/>
      <c r="S55" s="12"/>
      <c r="T55" s="11">
        <f t="shared" si="1"/>
        <v>0</v>
      </c>
    </row>
    <row r="56" spans="1:20" s="7" customFormat="1" ht="50.1" customHeight="1" x14ac:dyDescent="0.25">
      <c r="A56" s="8"/>
      <c r="B56" s="8"/>
      <c r="C56" s="8"/>
      <c r="D56" s="8"/>
      <c r="E56" s="8"/>
      <c r="F56" s="1"/>
      <c r="G56" s="1"/>
      <c r="H56" s="8"/>
      <c r="I56" s="9"/>
      <c r="J56" s="17"/>
      <c r="K56" s="9"/>
      <c r="L56" s="10"/>
      <c r="M56" s="9"/>
      <c r="N56" s="18"/>
      <c r="O56" s="9"/>
      <c r="P56" s="18"/>
      <c r="Q56" s="9"/>
      <c r="R56" s="18"/>
      <c r="S56" s="12"/>
      <c r="T56" s="11">
        <f t="shared" si="1"/>
        <v>0</v>
      </c>
    </row>
    <row r="57" spans="1:20" s="7" customFormat="1" ht="50.1" customHeight="1" x14ac:dyDescent="0.25">
      <c r="A57" s="8"/>
      <c r="B57" s="8"/>
      <c r="C57" s="8"/>
      <c r="D57" s="8"/>
      <c r="E57" s="8"/>
      <c r="F57" s="1"/>
      <c r="G57" s="1"/>
      <c r="H57" s="8"/>
      <c r="I57" s="9"/>
      <c r="J57" s="17"/>
      <c r="K57" s="9"/>
      <c r="L57" s="10"/>
      <c r="M57" s="9"/>
      <c r="N57" s="18"/>
      <c r="O57" s="9"/>
      <c r="P57" s="18"/>
      <c r="Q57" s="9"/>
      <c r="R57" s="18"/>
      <c r="S57" s="12"/>
      <c r="T57" s="11">
        <f t="shared" si="1"/>
        <v>0</v>
      </c>
    </row>
    <row r="58" spans="1:20" s="7" customFormat="1" ht="50.1" customHeight="1" x14ac:dyDescent="0.25">
      <c r="A58" s="8"/>
      <c r="B58" s="8"/>
      <c r="C58" s="8"/>
      <c r="D58" s="8"/>
      <c r="E58" s="8"/>
      <c r="F58" s="1"/>
      <c r="G58" s="1"/>
      <c r="H58" s="8"/>
      <c r="I58" s="9"/>
      <c r="J58" s="17"/>
      <c r="K58" s="9"/>
      <c r="L58" s="10"/>
      <c r="M58" s="9"/>
      <c r="N58" s="18"/>
      <c r="O58" s="9"/>
      <c r="P58" s="18"/>
      <c r="Q58" s="9"/>
      <c r="R58" s="18"/>
      <c r="S58" s="12"/>
      <c r="T58" s="11">
        <f t="shared" si="1"/>
        <v>0</v>
      </c>
    </row>
    <row r="59" spans="1:20" s="7" customFormat="1" ht="50.1" customHeight="1" x14ac:dyDescent="0.25">
      <c r="A59" s="8"/>
      <c r="B59" s="8" t="s">
        <v>18</v>
      </c>
      <c r="C59" s="8"/>
      <c r="D59" s="8"/>
      <c r="E59" s="8"/>
      <c r="F59" s="1"/>
      <c r="G59" s="1"/>
      <c r="H59" s="8"/>
      <c r="I59" s="9"/>
      <c r="J59" s="17"/>
      <c r="K59" s="9"/>
      <c r="L59" s="10"/>
      <c r="M59" s="9"/>
      <c r="N59" s="18"/>
      <c r="O59" s="9"/>
      <c r="P59" s="18"/>
      <c r="Q59" s="9"/>
      <c r="R59" s="18"/>
      <c r="S59" s="12"/>
      <c r="T59" s="11">
        <f t="shared" si="1"/>
        <v>0</v>
      </c>
    </row>
    <row r="60" spans="1:20" x14ac:dyDescent="0.25">
      <c r="I60" s="1"/>
      <c r="J60" s="1"/>
      <c r="M60" s="1"/>
      <c r="N60" s="1"/>
      <c r="O60" s="1"/>
      <c r="P60" s="1"/>
      <c r="Q60" s="1"/>
      <c r="R60" s="1"/>
      <c r="S60" s="1"/>
    </row>
    <row r="61" spans="1:20" x14ac:dyDescent="0.25">
      <c r="I61" s="1"/>
      <c r="J61" s="1"/>
      <c r="M61" s="1"/>
      <c r="N61" s="1"/>
      <c r="O61" s="1"/>
      <c r="P61" s="1"/>
      <c r="Q61" s="1"/>
      <c r="R61" s="1"/>
      <c r="S61" s="1"/>
    </row>
    <row r="62" spans="1:20" x14ac:dyDescent="0.25">
      <c r="I62" s="1"/>
      <c r="J62" s="1"/>
      <c r="M62" s="1"/>
      <c r="N62" s="1"/>
      <c r="O62" s="1"/>
      <c r="P62" s="1"/>
      <c r="Q62" s="1"/>
      <c r="R62" s="1"/>
      <c r="S62" s="1"/>
    </row>
    <row r="63" spans="1:20" x14ac:dyDescent="0.25">
      <c r="I63" s="1"/>
      <c r="J63" s="1"/>
      <c r="M63" s="1"/>
      <c r="N63" s="1"/>
      <c r="O63" s="1"/>
      <c r="P63" s="1"/>
      <c r="Q63" s="1"/>
      <c r="R63" s="1"/>
      <c r="S63" s="1"/>
    </row>
    <row r="64" spans="1:20" x14ac:dyDescent="0.25">
      <c r="I64" s="1"/>
      <c r="J64" s="1"/>
      <c r="M64" s="1"/>
      <c r="N64" s="1"/>
      <c r="O64" s="1"/>
      <c r="P64" s="1"/>
      <c r="Q64" s="1"/>
      <c r="R64" s="1"/>
      <c r="S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</sheetData>
  <sortState xmlns:xlrd2="http://schemas.microsoft.com/office/spreadsheetml/2017/richdata2" ref="A3:T21">
    <sortCondition descending="1" ref="T3:T21"/>
  </sortState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headerFooter>
    <oddFooter>Σελίδα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workbookViewId="0">
      <selection activeCell="A15" sqref="A15"/>
    </sheetView>
  </sheetViews>
  <sheetFormatPr defaultRowHeight="15" x14ac:dyDescent="0.25"/>
  <cols>
    <col min="1" max="1" width="21.28515625" customWidth="1"/>
    <col min="2" max="2" width="18.140625" customWidth="1"/>
    <col min="3" max="3" width="12.42578125" customWidth="1"/>
    <col min="4" max="4" width="11.85546875" customWidth="1"/>
    <col min="8" max="8" width="21.5703125" customWidth="1"/>
    <col min="9" max="9" width="13.140625" customWidth="1"/>
    <col min="10" max="10" width="12.28515625" customWidth="1"/>
    <col min="11" max="11" width="13.5703125" customWidth="1"/>
  </cols>
  <sheetData>
    <row r="1" spans="1:11" x14ac:dyDescent="0.25">
      <c r="A1" t="s">
        <v>27</v>
      </c>
      <c r="B1" t="s">
        <v>28</v>
      </c>
      <c r="C1" t="s">
        <v>29</v>
      </c>
      <c r="D1" t="s">
        <v>30</v>
      </c>
      <c r="H1" t="s">
        <v>27</v>
      </c>
      <c r="I1" t="s">
        <v>28</v>
      </c>
      <c r="J1" t="s">
        <v>29</v>
      </c>
      <c r="K1" t="s">
        <v>30</v>
      </c>
    </row>
    <row r="2" spans="1:11" x14ac:dyDescent="0.25">
      <c r="A2" s="21" t="s">
        <v>31</v>
      </c>
      <c r="B2" s="22">
        <v>1</v>
      </c>
      <c r="C2" t="e">
        <f>COUNTIF('ΦΥΛΛΟ 1'!#REF!,List!A2)</f>
        <v>#REF!</v>
      </c>
      <c r="D2" t="e">
        <f>B2-C2</f>
        <v>#REF!</v>
      </c>
      <c r="H2" t="e" cm="1">
        <f t="array" ref="H2">_xlfn._xlws.FILTER(A2:D16,D2:D16&gt;0)</f>
        <v>#REF!</v>
      </c>
    </row>
    <row r="3" spans="1:11" x14ac:dyDescent="0.25">
      <c r="A3" s="23" t="s">
        <v>32</v>
      </c>
      <c r="B3" s="24">
        <v>1</v>
      </c>
      <c r="C3" t="e">
        <f>COUNTIF('ΦΥΛΛΟ 1'!#REF!,List!A3)</f>
        <v>#REF!</v>
      </c>
      <c r="D3" t="e">
        <f t="shared" ref="D3:D16" si="0">B3-C3</f>
        <v>#REF!</v>
      </c>
    </row>
    <row r="4" spans="1:11" x14ac:dyDescent="0.25">
      <c r="A4" s="21" t="s">
        <v>33</v>
      </c>
      <c r="B4" s="22">
        <v>2</v>
      </c>
      <c r="C4" t="e">
        <f>COUNTIF('ΦΥΛΛΟ 1'!#REF!,List!A4)</f>
        <v>#REF!</v>
      </c>
      <c r="D4" t="e">
        <f t="shared" si="0"/>
        <v>#REF!</v>
      </c>
    </row>
    <row r="5" spans="1:11" x14ac:dyDescent="0.25">
      <c r="A5" s="25" t="s">
        <v>34</v>
      </c>
      <c r="B5" s="24">
        <v>2</v>
      </c>
      <c r="C5" t="e">
        <f>COUNTIF('ΦΥΛΛΟ 1'!#REF!,List!A5)</f>
        <v>#REF!</v>
      </c>
      <c r="D5" t="e">
        <f t="shared" si="0"/>
        <v>#REF!</v>
      </c>
    </row>
    <row r="6" spans="1:11" x14ac:dyDescent="0.25">
      <c r="A6" s="25" t="s">
        <v>35</v>
      </c>
      <c r="B6" s="24">
        <v>2</v>
      </c>
      <c r="C6" t="e">
        <f>COUNTIF('ΦΥΛΛΟ 1'!#REF!,List!A6)</f>
        <v>#REF!</v>
      </c>
      <c r="D6" t="e">
        <f t="shared" si="0"/>
        <v>#REF!</v>
      </c>
    </row>
    <row r="7" spans="1:11" x14ac:dyDescent="0.25">
      <c r="A7" s="25" t="s">
        <v>36</v>
      </c>
      <c r="B7" s="24">
        <v>1</v>
      </c>
      <c r="C7" t="e">
        <f>COUNTIF('ΦΥΛΛΟ 1'!#REF!,List!A7)</f>
        <v>#REF!</v>
      </c>
      <c r="D7" t="e">
        <f t="shared" si="0"/>
        <v>#REF!</v>
      </c>
    </row>
    <row r="8" spans="1:11" x14ac:dyDescent="0.25">
      <c r="A8" s="25" t="s">
        <v>21</v>
      </c>
      <c r="B8" s="24">
        <v>4</v>
      </c>
      <c r="C8" t="e">
        <f>COUNTIF('ΦΥΛΛΟ 1'!#REF!,List!A8)</f>
        <v>#REF!</v>
      </c>
      <c r="D8" t="e">
        <f t="shared" si="0"/>
        <v>#REF!</v>
      </c>
    </row>
    <row r="9" spans="1:11" x14ac:dyDescent="0.25">
      <c r="A9" s="23" t="s">
        <v>37</v>
      </c>
      <c r="B9" s="22">
        <v>2</v>
      </c>
      <c r="C9" t="e">
        <f>COUNTIF('ΦΥΛΛΟ 1'!#REF!,List!A9)</f>
        <v>#REF!</v>
      </c>
      <c r="D9" t="e">
        <f t="shared" si="0"/>
        <v>#REF!</v>
      </c>
    </row>
    <row r="10" spans="1:11" x14ac:dyDescent="0.25">
      <c r="A10" s="21" t="s">
        <v>38</v>
      </c>
      <c r="B10" s="22">
        <v>2</v>
      </c>
      <c r="C10" t="e">
        <f>COUNTIF('ΦΥΛΛΟ 1'!#REF!,List!A10)</f>
        <v>#REF!</v>
      </c>
      <c r="D10" t="e">
        <f t="shared" si="0"/>
        <v>#REF!</v>
      </c>
    </row>
    <row r="11" spans="1:11" x14ac:dyDescent="0.25">
      <c r="A11" s="21" t="s">
        <v>23</v>
      </c>
      <c r="B11" s="22">
        <v>5</v>
      </c>
      <c r="C11" t="e">
        <f>COUNTIF('ΦΥΛΛΟ 1'!#REF!,List!A11)</f>
        <v>#REF!</v>
      </c>
      <c r="D11" t="e">
        <f t="shared" si="0"/>
        <v>#REF!</v>
      </c>
    </row>
    <row r="12" spans="1:11" x14ac:dyDescent="0.25">
      <c r="A12" s="21" t="s">
        <v>39</v>
      </c>
      <c r="B12" s="22">
        <v>1</v>
      </c>
      <c r="C12" t="e">
        <f>COUNTIF('ΦΥΛΛΟ 1'!#REF!,List!A12)</f>
        <v>#REF!</v>
      </c>
      <c r="D12" t="e">
        <f t="shared" si="0"/>
        <v>#REF!</v>
      </c>
    </row>
    <row r="13" spans="1:11" x14ac:dyDescent="0.25">
      <c r="A13" s="21" t="s">
        <v>22</v>
      </c>
      <c r="B13" s="22">
        <v>2</v>
      </c>
      <c r="C13" t="e">
        <f>COUNTIF('ΦΥΛΛΟ 1'!#REF!,List!A13)</f>
        <v>#REF!</v>
      </c>
      <c r="D13" t="e">
        <f t="shared" si="0"/>
        <v>#REF!</v>
      </c>
    </row>
    <row r="14" spans="1:11" x14ac:dyDescent="0.25">
      <c r="A14" s="21" t="s">
        <v>40</v>
      </c>
      <c r="B14" s="22">
        <v>2</v>
      </c>
      <c r="C14" t="e">
        <f>COUNTIF('ΦΥΛΛΟ 1'!#REF!,List!A14)</f>
        <v>#REF!</v>
      </c>
      <c r="D14" t="e">
        <f t="shared" si="0"/>
        <v>#REF!</v>
      </c>
    </row>
    <row r="15" spans="1:11" x14ac:dyDescent="0.25">
      <c r="A15" s="23" t="s">
        <v>41</v>
      </c>
      <c r="B15" s="24">
        <v>2</v>
      </c>
      <c r="C15" t="e">
        <f>COUNTIF('ΦΥΛΛΟ 1'!#REF!,List!A15)</f>
        <v>#REF!</v>
      </c>
      <c r="D15" t="e">
        <f t="shared" si="0"/>
        <v>#REF!</v>
      </c>
    </row>
    <row r="16" spans="1:11" x14ac:dyDescent="0.25">
      <c r="A16" s="21" t="s">
        <v>42</v>
      </c>
      <c r="B16" s="22">
        <v>2</v>
      </c>
      <c r="C16" t="e">
        <f>COUNTIF('ΦΥΛΛΟ 1'!#REF!,List!A16)</f>
        <v>#REF!</v>
      </c>
      <c r="D16" t="e">
        <f t="shared" si="0"/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ΦΥΛΛΟ 1</vt:lpstr>
      <vt:lpstr>List</vt:lpstr>
      <vt:lpstr>'ΦΥΛΛΟ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Georgia Varzelioti</cp:lastModifiedBy>
  <cp:lastPrinted>2025-02-03T07:24:53Z</cp:lastPrinted>
  <dcterms:created xsi:type="dcterms:W3CDTF">2018-02-09T13:03:33Z</dcterms:created>
  <dcterms:modified xsi:type="dcterms:W3CDTF">2025-03-24T10:46:04Z</dcterms:modified>
</cp:coreProperties>
</file>